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eta.viksna\Documents\2-MP\11MP_Atkritumu_laukuma_izbuve\"/>
    </mc:Choice>
  </mc:AlternateContent>
  <bookViews>
    <workbookView xWindow="150" yWindow="-15" windowWidth="16845" windowHeight="11640" tabRatio="955"/>
  </bookViews>
  <sheets>
    <sheet name="1-1" sheetId="17" r:id="rId1"/>
  </sheets>
  <definedNames>
    <definedName name="__xlnm.Print_Titles_10">#REF!</definedName>
    <definedName name="__xlnm.Print_Titles_11">#REF!</definedName>
    <definedName name="__xlnm.Print_Titles_4">#REF!</definedName>
    <definedName name="__xlnm.Print_Titles_5">#REF!</definedName>
    <definedName name="__xlnm.Print_Titles_6">#REF!</definedName>
    <definedName name="__xlnm.Print_Titles_7">#REF!</definedName>
    <definedName name="__xlnm.Print_Titles_8">#REF!</definedName>
    <definedName name="__xlnm.Print_Titles_9">#REF!</definedName>
    <definedName name="_xlnm._FilterDatabase" localSheetId="0" hidden="1">'1-1'!$A$9:$P$37</definedName>
    <definedName name="_xlnm.Print_Area" localSheetId="0">'1-1'!$A$1:$P$47</definedName>
    <definedName name="_xlnm.Print_Titles" localSheetId="0">'1-1'!$9:$10</definedName>
    <definedName name="Excel_BuiltIn__FilterDatabase_1">#REF!</definedName>
    <definedName name="Excel_BuiltIn_Print_Area_1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6" i="17" l="1"/>
  <c r="E14" i="17"/>
  <c r="N36" i="17" l="1"/>
  <c r="O36" i="17"/>
  <c r="O37" i="17" s="1"/>
  <c r="L36" i="17"/>
  <c r="N37" i="17"/>
  <c r="M36" i="17" l="1"/>
  <c r="M37" i="17" s="1"/>
  <c r="P37" i="17" s="1"/>
  <c r="P36" i="17"/>
  <c r="N7" i="17" l="1"/>
</calcChain>
</file>

<file path=xl/sharedStrings.xml><?xml version="1.0" encoding="utf-8"?>
<sst xmlns="http://schemas.openxmlformats.org/spreadsheetml/2006/main" count="83" uniqueCount="61">
  <si>
    <t>(Darba veids vai konstruktīvā elementa nosaukums)</t>
  </si>
  <si>
    <t xml:space="preserve">Tāme sastādīta </t>
  </si>
  <si>
    <t>Nr. p.k.</t>
  </si>
  <si>
    <t>Kods</t>
  </si>
  <si>
    <t>Vienības izmaksas</t>
  </si>
  <si>
    <t>Kopā uz visu apjomu</t>
  </si>
  <si>
    <t>Mērvienība</t>
  </si>
  <si>
    <t>Daudzums</t>
  </si>
  <si>
    <t>Darbietilpība (c/h)</t>
  </si>
  <si>
    <t>Laika norma (c/h)</t>
  </si>
  <si>
    <t>Kopā</t>
  </si>
  <si>
    <t>gab</t>
  </si>
  <si>
    <t>(paraksts un tā atšifrējums, datums)</t>
  </si>
  <si>
    <t>Darba alga (euro)</t>
  </si>
  <si>
    <t>Materiāli (euro)</t>
  </si>
  <si>
    <t>Mehānismi (euro)</t>
  </si>
  <si>
    <t>Darba nosaukums</t>
  </si>
  <si>
    <t>Darba samaksas likme (euro/h)</t>
  </si>
  <si>
    <t>Kopā (euro)</t>
  </si>
  <si>
    <t>Summa (euro)</t>
  </si>
  <si>
    <t>Tāmes izmaksas</t>
  </si>
  <si>
    <t>euro</t>
  </si>
  <si>
    <t>Tiešās izmaksas kopā</t>
  </si>
  <si>
    <t>Pārbaudīja:  SIA "Gludi LM"  Valdes loceklis_______________ _________________________________________</t>
  </si>
  <si>
    <t>m2</t>
  </si>
  <si>
    <r>
      <t>Esošā asfaltbetona seguma demontāža un utilizēšana, h</t>
    </r>
    <r>
      <rPr>
        <sz val="11"/>
        <rFont val="Times New Roman"/>
        <family val="1"/>
        <charset val="204"/>
      </rPr>
      <t>vid</t>
    </r>
    <r>
      <rPr>
        <sz val="12"/>
        <rFont val="Times New Roman"/>
        <family val="1"/>
        <charset val="204"/>
      </rPr>
      <t>=5cm</t>
    </r>
  </si>
  <si>
    <t>m3</t>
  </si>
  <si>
    <t>m</t>
  </si>
  <si>
    <t>Salizturīgās kārtas izbūve, hvid-30cm, filtr. Kf &gt;1m/dnn</t>
  </si>
  <si>
    <t>Asfaltbetona Ac11 surf seguma izbūve 6cm biezumā</t>
  </si>
  <si>
    <t>Lietus ūdens kanalizācijas izbūve</t>
  </si>
  <si>
    <t>Tranšejas rakšana 1m platumā. 1,5m līdz 2,0m dziļumā.</t>
  </si>
  <si>
    <t>Smilts pamatnes izbūve caurules pamatnei, hvid-10cm</t>
  </si>
  <si>
    <t>Lietus kanalizācijas caurule PP SN8 ø200 ar uzmavu un blīvgredzenu montāža</t>
  </si>
  <si>
    <t>Lietus ūdeņu nosēdakas komplekta PE Ø560/500 izbūve, tai skaitā pamatne, teleskopiskā caurule ar manžeti un lūku 40t.</t>
  </si>
  <si>
    <t>Tranšejas aizbēršana ar smilti, hvid- 1,7m</t>
  </si>
  <si>
    <t>Teritorijas labiekārtošana</t>
  </si>
  <si>
    <t>Pieguļošās teritorijas atjaunošana ar augu zemi un zāliena sēklām, hvid=10cm</t>
  </si>
  <si>
    <t>Gultnes izstrāde</t>
  </si>
  <si>
    <t>Nomales izbūves no minerālmateriāla 0/32, 30cm platumā, h-6cm</t>
  </si>
  <si>
    <t>Sastādīja:    SIA "Gludi LM"  Valdes loceklis_______________ _________________________________________</t>
  </si>
  <si>
    <t>kompl.</t>
  </si>
  <si>
    <t>Esošā betona seguma demontāža un utilizēšana</t>
  </si>
  <si>
    <t>CA 100.30.15 apmales izbūve uz betona B15 pamatnes</t>
  </si>
  <si>
    <t>R=2,0 m (1/8r) CA 1570.30.15 apmales izbūve uz betona B15 pamatnes</t>
  </si>
  <si>
    <t>R=1,0 m (1/8r) CA 780.300.15 apmales izbūve uz betona B15 pamatnes</t>
  </si>
  <si>
    <t>Jaunas ceļa zīmes Nr. 326. ''apstāties aizliegts'' uzstādīšana</t>
  </si>
  <si>
    <t>Ģeotekstila NV15 ieklāšana</t>
  </si>
  <si>
    <t>Esošās akas remonts, vāka nomaiņa pret peldošo un līmeņošana asfaltbetona līmenī</t>
  </si>
  <si>
    <t xml:space="preserve">Minerālmateriālu maisījuma 0/45 pamata izbūve hvid=25cm </t>
  </si>
  <si>
    <t>2018. gada</t>
  </si>
  <si>
    <t>Oļu fr.18/32mm piebēršana starp ēku un CA100.30.15 apmali hvid=10cm</t>
  </si>
  <si>
    <t>Pandusa izbūve no asfaltbetona Ac11 surf h=12cm</t>
  </si>
  <si>
    <t>Atkritum konteineru nojumes uzstādīšana 12 konteineriem, paredzot nojumi 2 konteineriem ar slēgtām sānu malām</t>
  </si>
  <si>
    <t>Atkritumu laukuma seguma izbūve</t>
  </si>
  <si>
    <t xml:space="preserve">Žogs H=2.0m, cinkoti metināti tērauda paneļi, Cinkoti tērauda stabi, vārti 3.5m  slēdzami, rūpnieciski izgatavoti gatavās žogu sistēmās  </t>
  </si>
  <si>
    <t>Tāme sastādīta 2018. gadā</t>
  </si>
  <si>
    <t>Objekta nosaukums: VSIA "Traumatoloģijas un ortopēdijas slimnīca", Duntes iela 22, Rīga</t>
  </si>
  <si>
    <t>Lokālā tāme Nr. ____</t>
  </si>
  <si>
    <t>Identifikācijas Nr. VSIA TOS 2018/___MP</t>
  </si>
  <si>
    <t>datums, paraksts, atšifrējums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</si>
</sst>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_(* #,##0.00_);_(* \(#,##0.00\);_(* &quot;-&quot;??_);_(@_)"/>
    <numFmt numFmtId="166" formatCode="0.00;[Red]0.00"/>
    <numFmt numFmtId="167" formatCode="yyyy\.mm\.dd\.;@"/>
    <numFmt numFmtId="168" formatCode="_-* #,##0.00_-;\-* #,##0.00_-;_-* \-??_-;_-@_-"/>
    <numFmt numFmtId="169" formatCode="[$-426]mmmm/yy"/>
    <numFmt numFmtId="170" formatCode="_-* #,##0.00\ _L_s_-;\-* #,##0.00\ _L_s_-;_-* \-??\ _L_s_-;_-@_-"/>
    <numFmt numFmtId="171" formatCode="#,##0.00;[Red]#,##0.00"/>
  </numFmts>
  <fonts count="5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9"/>
      <color indexed="8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8"/>
      <name val="Arial"/>
      <family val="2"/>
      <charset val="186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186"/>
    </font>
    <font>
      <b/>
      <i/>
      <sz val="11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Calibri"/>
      <family val="2"/>
      <charset val="204"/>
    </font>
    <font>
      <sz val="10"/>
      <name val="Helv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Arial"/>
      <family val="2"/>
      <charset val="186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1"/>
      <charset val="186"/>
    </font>
    <font>
      <sz val="10"/>
      <color indexed="8"/>
      <name val="Times New Roman"/>
      <family val="1"/>
      <charset val="186"/>
    </font>
    <font>
      <u/>
      <sz val="10"/>
      <color indexed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3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22" borderId="1" applyNumberFormat="0" applyAlignment="0" applyProtection="0"/>
    <xf numFmtId="0" fontId="5" fillId="5" borderId="0" applyNumberFormat="0" applyBorder="0" applyAlignment="0" applyProtection="0"/>
    <xf numFmtId="0" fontId="4" fillId="22" borderId="1" applyNumberFormat="0" applyAlignment="0" applyProtection="0"/>
    <xf numFmtId="0" fontId="4" fillId="22" borderId="1" applyNumberFormat="0" applyAlignment="0" applyProtection="0"/>
    <xf numFmtId="0" fontId="4" fillId="22" borderId="1" applyNumberFormat="0" applyAlignment="0" applyProtection="0"/>
    <xf numFmtId="0" fontId="7" fillId="23" borderId="2" applyNumberFormat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65" fontId="18" fillId="0" borderId="0" applyFont="0" applyFill="0" applyBorder="0" applyAlignment="0" applyProtection="0"/>
    <xf numFmtId="168" fontId="21" fillId="0" borderId="0" applyFill="0" applyBorder="0" applyAlignment="0" applyProtection="0"/>
    <xf numFmtId="170" fontId="2" fillId="0" borderId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18" fillId="0" borderId="0"/>
    <xf numFmtId="0" fontId="36" fillId="0" borderId="0"/>
    <xf numFmtId="0" fontId="2" fillId="0" borderId="0"/>
    <xf numFmtId="0" fontId="41" fillId="0" borderId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5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9" borderId="1" applyNumberFormat="0" applyAlignment="0" applyProtection="0"/>
    <xf numFmtId="0" fontId="13" fillId="9" borderId="1" applyNumberFormat="0" applyAlignment="0" applyProtection="0"/>
    <xf numFmtId="0" fontId="13" fillId="9" borderId="1" applyNumberForma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5" fillId="0" borderId="7" applyNumberFormat="0" applyFill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23" borderId="2" applyNumberFormat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3" fillId="24" borderId="9" applyNumberFormat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18" fillId="0" borderId="0">
      <alignment vertical="center" wrapText="1"/>
    </xf>
    <xf numFmtId="0" fontId="18" fillId="0" borderId="0"/>
    <xf numFmtId="0" fontId="18" fillId="0" borderId="0"/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/>
    <xf numFmtId="0" fontId="18" fillId="0" borderId="0"/>
    <xf numFmtId="0" fontId="18" fillId="0" borderId="0">
      <alignment vertical="center" wrapText="1"/>
    </xf>
    <xf numFmtId="0" fontId="18" fillId="0" borderId="0">
      <alignment vertical="center" wrapText="1"/>
    </xf>
    <xf numFmtId="0" fontId="19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5" fillId="0" borderId="0"/>
    <xf numFmtId="169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/>
    <xf numFmtId="0" fontId="18" fillId="0" borderId="0"/>
    <xf numFmtId="0" fontId="33" fillId="0" borderId="0"/>
    <xf numFmtId="0" fontId="2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center" wrapText="1"/>
    </xf>
    <xf numFmtId="0" fontId="33" fillId="0" borderId="0"/>
    <xf numFmtId="0" fontId="46" fillId="0" borderId="0"/>
    <xf numFmtId="169" fontId="18" fillId="0" borderId="0">
      <alignment vertical="center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/>
    <xf numFmtId="0" fontId="18" fillId="24" borderId="9" applyNumberFormat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  <xf numFmtId="0" fontId="14" fillId="22" borderId="6" applyNumberFormat="0" applyAlignment="0" applyProtection="0"/>
    <xf numFmtId="169" fontId="14" fillId="26" borderId="6" applyNumberFormat="0" applyAlignment="0" applyProtection="0"/>
    <xf numFmtId="0" fontId="14" fillId="22" borderId="6" applyNumberFormat="0" applyAlignment="0" applyProtection="0"/>
    <xf numFmtId="0" fontId="14" fillId="22" borderId="6" applyNumberFormat="0" applyAlignment="0" applyProtection="0"/>
    <xf numFmtId="0" fontId="35" fillId="0" borderId="0"/>
    <xf numFmtId="0" fontId="37" fillId="0" borderId="0"/>
    <xf numFmtId="0" fontId="47" fillId="0" borderId="0"/>
    <xf numFmtId="0" fontId="18" fillId="0" borderId="0"/>
    <xf numFmtId="0" fontId="46" fillId="0" borderId="0"/>
    <xf numFmtId="0" fontId="1" fillId="0" borderId="0"/>
    <xf numFmtId="0" fontId="7" fillId="23" borderId="2" applyNumberFormat="0" applyAlignment="0" applyProtection="0"/>
    <xf numFmtId="0" fontId="7" fillId="23" borderId="2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21" fillId="24" borderId="9" applyNumberFormat="0" applyAlignment="0" applyProtection="0"/>
    <xf numFmtId="0" fontId="2" fillId="24" borderId="9" applyNumberForma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13" fillId="9" borderId="1" applyNumberFormat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39" fillId="0" borderId="0"/>
    <xf numFmtId="0" fontId="18" fillId="0" borderId="0"/>
    <xf numFmtId="0" fontId="38" fillId="0" borderId="0"/>
    <xf numFmtId="0" fontId="32" fillId="0" borderId="0"/>
    <xf numFmtId="0" fontId="18" fillId="0" borderId="0"/>
    <xf numFmtId="0" fontId="38" fillId="0" borderId="0"/>
    <xf numFmtId="0" fontId="40" fillId="0" borderId="0"/>
    <xf numFmtId="0" fontId="32" fillId="0" borderId="0"/>
    <xf numFmtId="0" fontId="3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4" fillId="22" borderId="6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/>
    <xf numFmtId="0" fontId="18" fillId="0" borderId="0"/>
    <xf numFmtId="0" fontId="32" fillId="0" borderId="0"/>
  </cellStyleXfs>
  <cellXfs count="92">
    <xf numFmtId="0" fontId="0" fillId="0" borderId="0" xfId="0"/>
    <xf numFmtId="1" fontId="18" fillId="0" borderId="0" xfId="116" applyNumberFormat="1" applyFont="1" applyFill="1" applyAlignment="1">
      <alignment horizontal="center" vertical="center"/>
    </xf>
    <xf numFmtId="0" fontId="18" fillId="0" borderId="0" xfId="116" applyFont="1" applyFill="1" applyAlignment="1">
      <alignment horizontal="center" vertical="center"/>
    </xf>
    <xf numFmtId="0" fontId="18" fillId="0" borderId="0" xfId="116" applyFont="1" applyFill="1" applyAlignment="1">
      <alignment horizontal="left" vertical="center"/>
    </xf>
    <xf numFmtId="166" fontId="18" fillId="0" borderId="0" xfId="116" applyNumberFormat="1" applyFont="1" applyFill="1" applyAlignment="1">
      <alignment horizontal="center" vertical="center"/>
    </xf>
    <xf numFmtId="0" fontId="18" fillId="0" borderId="0" xfId="116" applyFont="1" applyFill="1"/>
    <xf numFmtId="0" fontId="27" fillId="0" borderId="0" xfId="116" applyFont="1" applyFill="1"/>
    <xf numFmtId="0" fontId="25" fillId="0" borderId="0" xfId="116" applyFont="1" applyFill="1"/>
    <xf numFmtId="0" fontId="29" fillId="0" borderId="12" xfId="116" applyFont="1" applyFill="1" applyBorder="1" applyAlignment="1">
      <alignment horizontal="center" vertical="center"/>
    </xf>
    <xf numFmtId="0" fontId="29" fillId="0" borderId="12" xfId="116" applyFont="1" applyFill="1" applyBorder="1" applyAlignment="1">
      <alignment vertical="center"/>
    </xf>
    <xf numFmtId="166" fontId="29" fillId="0" borderId="12" xfId="116" applyNumberFormat="1" applyFont="1" applyFill="1" applyBorder="1" applyAlignment="1">
      <alignment horizontal="center" vertical="center"/>
    </xf>
    <xf numFmtId="166" fontId="29" fillId="0" borderId="12" xfId="116" applyNumberFormat="1" applyFont="1" applyFill="1" applyBorder="1" applyAlignment="1">
      <alignment vertical="center"/>
    </xf>
    <xf numFmtId="0" fontId="29" fillId="0" borderId="0" xfId="116" applyFont="1" applyFill="1" applyBorder="1" applyAlignment="1">
      <alignment horizontal="right" vertical="center"/>
    </xf>
    <xf numFmtId="0" fontId="29" fillId="0" borderId="0" xfId="116" applyFont="1" applyFill="1" applyBorder="1" applyAlignment="1">
      <alignment horizontal="center" vertical="center"/>
    </xf>
    <xf numFmtId="167" fontId="29" fillId="0" borderId="0" xfId="116" applyNumberFormat="1" applyFont="1" applyFill="1" applyBorder="1" applyAlignment="1">
      <alignment horizontal="center" vertical="center"/>
    </xf>
    <xf numFmtId="166" fontId="29" fillId="0" borderId="0" xfId="116" applyNumberFormat="1" applyFont="1" applyFill="1" applyBorder="1" applyAlignment="1">
      <alignment horizontal="center" vertical="center"/>
    </xf>
    <xf numFmtId="0" fontId="29" fillId="0" borderId="0" xfId="116" applyFont="1" applyFill="1"/>
    <xf numFmtId="0" fontId="29" fillId="0" borderId="0" xfId="116" applyFont="1" applyFill="1" applyBorder="1" applyAlignment="1">
      <alignment horizontal="right"/>
    </xf>
    <xf numFmtId="0" fontId="30" fillId="0" borderId="0" xfId="116" applyFont="1" applyFill="1"/>
    <xf numFmtId="0" fontId="33" fillId="0" borderId="0" xfId="162" applyFont="1" applyFill="1" applyBorder="1" applyAlignment="1">
      <alignment horizontal="left" vertical="center" wrapText="1"/>
    </xf>
    <xf numFmtId="0" fontId="33" fillId="27" borderId="0" xfId="0" applyFont="1" applyFill="1" applyAlignment="1"/>
    <xf numFmtId="0" fontId="33" fillId="27" borderId="0" xfId="202" applyFont="1" applyFill="1" applyBorder="1" applyAlignment="1">
      <alignment horizontal="center"/>
    </xf>
    <xf numFmtId="166" fontId="27" fillId="0" borderId="0" xfId="0" applyNumberFormat="1" applyFont="1" applyFill="1" applyAlignment="1">
      <alignment horizontal="center" vertical="center"/>
    </xf>
    <xf numFmtId="166" fontId="18" fillId="0" borderId="0" xfId="0" applyNumberFormat="1" applyFont="1" applyFill="1" applyAlignment="1">
      <alignment horizontal="center" vertical="center"/>
    </xf>
    <xf numFmtId="0" fontId="18" fillId="0" borderId="0" xfId="0" applyFont="1"/>
    <xf numFmtId="0" fontId="43" fillId="27" borderId="0" xfId="165" applyFont="1" applyFill="1" applyBorder="1" applyAlignment="1">
      <alignment vertical="top"/>
    </xf>
    <xf numFmtId="166" fontId="18" fillId="0" borderId="0" xfId="0" applyNumberFormat="1" applyFont="1" applyAlignment="1">
      <alignment horizontal="center" vertical="center"/>
    </xf>
    <xf numFmtId="167" fontId="33" fillId="0" borderId="0" xfId="202" applyNumberFormat="1" applyFont="1" applyFill="1" applyBorder="1"/>
    <xf numFmtId="0" fontId="44" fillId="27" borderId="0" xfId="165" applyFont="1" applyFill="1" applyBorder="1"/>
    <xf numFmtId="0" fontId="34" fillId="27" borderId="0" xfId="0" applyFont="1" applyFill="1" applyBorder="1" applyAlignment="1">
      <alignment horizontal="center" wrapText="1"/>
    </xf>
    <xf numFmtId="0" fontId="33" fillId="27" borderId="0" xfId="202" applyFont="1" applyFill="1" applyBorder="1"/>
    <xf numFmtId="0" fontId="33" fillId="27" borderId="0" xfId="0" applyNumberFormat="1" applyFont="1" applyFill="1" applyBorder="1" applyAlignment="1">
      <alignment horizontal="center" wrapText="1"/>
    </xf>
    <xf numFmtId="0" fontId="33" fillId="27" borderId="0" xfId="0" applyFont="1" applyFill="1"/>
    <xf numFmtId="166" fontId="18" fillId="0" borderId="0" xfId="0" applyNumberFormat="1" applyFont="1" applyAlignment="1">
      <alignment vertical="center" wrapText="1"/>
    </xf>
    <xf numFmtId="0" fontId="27" fillId="0" borderId="0" xfId="169" applyFont="1" applyFill="1" applyBorder="1" applyAlignment="1">
      <alignment vertical="center"/>
    </xf>
    <xf numFmtId="166" fontId="18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23" fillId="0" borderId="0" xfId="0" applyFont="1"/>
    <xf numFmtId="166" fontId="29" fillId="0" borderId="15" xfId="116" applyNumberFormat="1" applyFont="1" applyFill="1" applyBorder="1" applyAlignment="1">
      <alignment horizontal="center" vertical="center" textRotation="90" wrapText="1" shrinkToFit="1"/>
    </xf>
    <xf numFmtId="171" fontId="29" fillId="0" borderId="12" xfId="116" applyNumberFormat="1" applyFont="1" applyFill="1" applyBorder="1" applyAlignment="1">
      <alignment vertical="center"/>
    </xf>
    <xf numFmtId="171" fontId="29" fillId="0" borderId="15" xfId="116" applyNumberFormat="1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 wrapText="1"/>
    </xf>
    <xf numFmtId="2" fontId="49" fillId="0" borderId="15" xfId="116" applyNumberFormat="1" applyFont="1" applyFill="1" applyBorder="1" applyAlignment="1">
      <alignment horizontal="center" vertical="center" wrapText="1"/>
    </xf>
    <xf numFmtId="2" fontId="49" fillId="0" borderId="15" xfId="0" applyNumberFormat="1" applyFont="1" applyFill="1" applyBorder="1" applyAlignment="1">
      <alignment horizontal="center" vertical="center"/>
    </xf>
    <xf numFmtId="4" fontId="49" fillId="0" borderId="15" xfId="0" applyNumberFormat="1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left" wrapText="1"/>
    </xf>
    <xf numFmtId="0" fontId="49" fillId="0" borderId="15" xfId="0" applyFont="1" applyFill="1" applyBorder="1" applyAlignment="1">
      <alignment horizontal="center" vertical="center"/>
    </xf>
    <xf numFmtId="2" fontId="49" fillId="28" borderId="15" xfId="116" applyNumberFormat="1" applyFont="1" applyFill="1" applyBorder="1" applyAlignment="1">
      <alignment horizontal="center" vertical="center" wrapText="1"/>
    </xf>
    <xf numFmtId="2" fontId="49" fillId="28" borderId="15" xfId="0" applyNumberFormat="1" applyFont="1" applyFill="1" applyBorder="1" applyAlignment="1">
      <alignment horizontal="center" vertical="center"/>
    </xf>
    <xf numFmtId="4" fontId="49" fillId="28" borderId="15" xfId="0" applyNumberFormat="1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left" vertical="top" wrapText="1"/>
    </xf>
    <xf numFmtId="0" fontId="48" fillId="0" borderId="15" xfId="0" applyFont="1" applyFill="1" applyBorder="1" applyAlignment="1">
      <alignment horizontal="center" wrapText="1"/>
    </xf>
    <xf numFmtId="4" fontId="29" fillId="29" borderId="15" xfId="116" applyNumberFormat="1" applyFont="1" applyFill="1" applyBorder="1" applyAlignment="1">
      <alignment horizontal="center" vertical="center"/>
    </xf>
    <xf numFmtId="2" fontId="49" fillId="30" borderId="15" xfId="116" applyNumberFormat="1" applyFont="1" applyFill="1" applyBorder="1" applyAlignment="1">
      <alignment horizontal="center" vertical="center" wrapText="1"/>
    </xf>
    <xf numFmtId="2" fontId="49" fillId="30" borderId="15" xfId="0" applyNumberFormat="1" applyFont="1" applyFill="1" applyBorder="1" applyAlignment="1">
      <alignment horizontal="center" vertical="center"/>
    </xf>
    <xf numFmtId="4" fontId="49" fillId="30" borderId="15" xfId="0" applyNumberFormat="1" applyFont="1" applyFill="1" applyBorder="1" applyAlignment="1">
      <alignment horizontal="center" vertical="center"/>
    </xf>
    <xf numFmtId="0" fontId="49" fillId="29" borderId="15" xfId="0" applyFont="1" applyFill="1" applyBorder="1" applyAlignment="1">
      <alignment horizontal="center" vertical="center" wrapText="1"/>
    </xf>
    <xf numFmtId="2" fontId="49" fillId="29" borderId="15" xfId="116" applyNumberFormat="1" applyFont="1" applyFill="1" applyBorder="1" applyAlignment="1">
      <alignment horizontal="center" vertical="center" wrapText="1"/>
    </xf>
    <xf numFmtId="2" fontId="49" fillId="29" borderId="15" xfId="0" applyNumberFormat="1" applyFont="1" applyFill="1" applyBorder="1" applyAlignment="1">
      <alignment horizontal="center" vertical="center"/>
    </xf>
    <xf numFmtId="4" fontId="49" fillId="29" borderId="15" xfId="0" applyNumberFormat="1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left" vertical="center" wrapText="1"/>
    </xf>
    <xf numFmtId="0" fontId="18" fillId="0" borderId="18" xfId="116" applyFont="1" applyFill="1" applyBorder="1" applyAlignment="1"/>
    <xf numFmtId="0" fontId="18" fillId="0" borderId="0" xfId="116" applyFont="1" applyFill="1" applyAlignment="1"/>
    <xf numFmtId="0" fontId="29" fillId="0" borderId="13" xfId="116" applyFont="1" applyFill="1" applyBorder="1" applyAlignment="1">
      <alignment horizontal="right"/>
    </xf>
    <xf numFmtId="0" fontId="29" fillId="0" borderId="14" xfId="116" applyFont="1" applyFill="1" applyBorder="1" applyAlignment="1">
      <alignment horizontal="right"/>
    </xf>
    <xf numFmtId="0" fontId="29" fillId="0" borderId="16" xfId="116" applyFont="1" applyFill="1" applyBorder="1" applyAlignment="1">
      <alignment horizontal="right"/>
    </xf>
    <xf numFmtId="0" fontId="26" fillId="0" borderId="10" xfId="116" applyFont="1" applyFill="1" applyBorder="1" applyAlignment="1">
      <alignment horizontal="center" vertical="center"/>
    </xf>
    <xf numFmtId="166" fontId="29" fillId="0" borderId="17" xfId="116" applyNumberFormat="1" applyFont="1" applyFill="1" applyBorder="1" applyAlignment="1">
      <alignment horizontal="center" vertical="center"/>
    </xf>
    <xf numFmtId="14" fontId="25" fillId="0" borderId="17" xfId="116" applyNumberFormat="1" applyFont="1" applyFill="1" applyBorder="1" applyAlignment="1">
      <alignment horizontal="center" vertical="center"/>
    </xf>
    <xf numFmtId="166" fontId="29" fillId="0" borderId="15" xfId="116" applyNumberFormat="1" applyFont="1" applyFill="1" applyBorder="1" applyAlignment="1">
      <alignment horizontal="center" vertical="center" wrapText="1" shrinkToFit="1"/>
    </xf>
    <xf numFmtId="1" fontId="29" fillId="0" borderId="15" xfId="116" applyNumberFormat="1" applyFont="1" applyFill="1" applyBorder="1" applyAlignment="1">
      <alignment horizontal="center" vertical="center" textRotation="90" wrapText="1" shrinkToFit="1"/>
    </xf>
    <xf numFmtId="166" fontId="29" fillId="0" borderId="15" xfId="116" applyNumberFormat="1" applyFont="1" applyFill="1" applyBorder="1" applyAlignment="1">
      <alignment horizontal="center" vertical="center" textRotation="90" wrapText="1" shrinkToFit="1"/>
    </xf>
    <xf numFmtId="166" fontId="29" fillId="0" borderId="15" xfId="116" applyNumberFormat="1" applyFont="1" applyFill="1" applyBorder="1" applyAlignment="1">
      <alignment horizontal="left" vertical="center" wrapText="1" shrinkToFit="1"/>
    </xf>
    <xf numFmtId="166" fontId="29" fillId="0" borderId="15" xfId="116" applyNumberFormat="1" applyFont="1" applyFill="1" applyBorder="1" applyAlignment="1">
      <alignment horizontal="center" vertical="center"/>
    </xf>
    <xf numFmtId="0" fontId="48" fillId="30" borderId="13" xfId="0" applyFont="1" applyFill="1" applyBorder="1" applyAlignment="1">
      <alignment horizontal="center" vertical="center" wrapText="1"/>
    </xf>
    <xf numFmtId="0" fontId="48" fillId="30" borderId="14" xfId="0" applyFont="1" applyFill="1" applyBorder="1" applyAlignment="1">
      <alignment horizontal="center" vertical="center" wrapText="1"/>
    </xf>
    <xf numFmtId="0" fontId="48" fillId="30" borderId="16" xfId="0" applyFont="1" applyFill="1" applyBorder="1" applyAlignment="1">
      <alignment horizontal="center" vertical="center" wrapText="1"/>
    </xf>
    <xf numFmtId="1" fontId="49" fillId="28" borderId="13" xfId="116" applyNumberFormat="1" applyFont="1" applyFill="1" applyBorder="1" applyAlignment="1">
      <alignment horizontal="center" vertical="center"/>
    </xf>
    <xf numFmtId="1" fontId="49" fillId="28" borderId="14" xfId="116" applyNumberFormat="1" applyFont="1" applyFill="1" applyBorder="1" applyAlignment="1">
      <alignment horizontal="center" vertical="center"/>
    </xf>
    <xf numFmtId="1" fontId="49" fillId="28" borderId="16" xfId="116" applyNumberFormat="1" applyFont="1" applyFill="1" applyBorder="1" applyAlignment="1">
      <alignment horizontal="center" vertical="center"/>
    </xf>
    <xf numFmtId="166" fontId="29" fillId="0" borderId="12" xfId="116" applyNumberFormat="1" applyFont="1" applyFill="1" applyBorder="1" applyAlignment="1">
      <alignment horizontal="center" vertical="center"/>
    </xf>
    <xf numFmtId="171" fontId="29" fillId="0" borderId="12" xfId="116" applyNumberFormat="1" applyFont="1" applyFill="1" applyBorder="1" applyAlignment="1">
      <alignment horizontal="right" vertical="center"/>
    </xf>
    <xf numFmtId="0" fontId="29" fillId="29" borderId="13" xfId="116" applyFont="1" applyFill="1" applyBorder="1" applyAlignment="1">
      <alignment horizontal="right" vertical="center"/>
    </xf>
    <xf numFmtId="0" fontId="29" fillId="29" borderId="14" xfId="116" applyFont="1" applyFill="1" applyBorder="1" applyAlignment="1">
      <alignment horizontal="right" vertical="center"/>
    </xf>
    <xf numFmtId="0" fontId="29" fillId="29" borderId="16" xfId="116" applyFont="1" applyFill="1" applyBorder="1" applyAlignment="1">
      <alignment horizontal="right" vertical="center"/>
    </xf>
    <xf numFmtId="0" fontId="26" fillId="0" borderId="10" xfId="116" applyFont="1" applyFill="1" applyBorder="1" applyAlignment="1">
      <alignment horizontal="left" vertical="center"/>
    </xf>
    <xf numFmtId="166" fontId="26" fillId="0" borderId="10" xfId="116" applyNumberFormat="1" applyFont="1" applyFill="1" applyBorder="1" applyAlignment="1">
      <alignment horizontal="center" vertical="center"/>
    </xf>
    <xf numFmtId="0" fontId="28" fillId="0" borderId="11" xfId="116" applyFont="1" applyFill="1" applyBorder="1" applyAlignment="1">
      <alignment horizontal="center" vertical="center"/>
    </xf>
    <xf numFmtId="0" fontId="24" fillId="0" borderId="10" xfId="116" applyFont="1" applyFill="1" applyBorder="1" applyAlignment="1">
      <alignment horizontal="center" vertical="center" wrapText="1"/>
    </xf>
    <xf numFmtId="0" fontId="27" fillId="0" borderId="0" xfId="116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</cellXfs>
  <cellStyles count="270">
    <cellStyle name="1. izcēlums" xfId="1"/>
    <cellStyle name="2. izcēlums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– rõhk1" xfId="15"/>
    <cellStyle name="20% – rõhk2" xfId="16"/>
    <cellStyle name="20% – rõhk3" xfId="17"/>
    <cellStyle name="20% – rõhk4" xfId="18"/>
    <cellStyle name="20% – rõhk5" xfId="19"/>
    <cellStyle name="20% – rõhk6" xfId="20"/>
    <cellStyle name="20% no 1. izcēluma" xfId="9" builtinId="30" customBuiltin="1"/>
    <cellStyle name="20% no 1. izcēluma" xfId="21"/>
    <cellStyle name="20% no 2. izcēluma" xfId="10" builtinId="34" customBuiltin="1"/>
    <cellStyle name="20% no 2. izcēluma" xfId="22"/>
    <cellStyle name="20% no 3. izcēluma" xfId="11" builtinId="38" customBuiltin="1"/>
    <cellStyle name="20% no 3. izcēluma" xfId="23"/>
    <cellStyle name="20% no 4. izcēluma" xfId="12" builtinId="42" customBuiltin="1"/>
    <cellStyle name="20% no 4. izcēluma" xfId="24"/>
    <cellStyle name="20% no 5. izcēluma" xfId="13" builtinId="46" customBuiltin="1"/>
    <cellStyle name="20% no 5. izcēluma" xfId="25"/>
    <cellStyle name="20% no 6. izcēluma" xfId="14" builtinId="50" customBuiltin="1"/>
    <cellStyle name="20% no 6. izcēluma" xfId="26"/>
    <cellStyle name="3. izcēlums " xfId="27"/>
    <cellStyle name="4. izcēlums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40% – rõhk1" xfId="41"/>
    <cellStyle name="40% – rõhk2" xfId="42"/>
    <cellStyle name="40% – rõhk3" xfId="43"/>
    <cellStyle name="40% – rõhk4" xfId="44"/>
    <cellStyle name="40% – rõhk5" xfId="45"/>
    <cellStyle name="40% – rõhk6" xfId="46"/>
    <cellStyle name="40% no 1. izcēluma" xfId="35" builtinId="31" customBuiltin="1"/>
    <cellStyle name="40% no 1. izcēluma" xfId="47"/>
    <cellStyle name="40% no 2. izcēluma" xfId="36" builtinId="35" customBuiltin="1"/>
    <cellStyle name="40% no 2. izcēluma" xfId="48"/>
    <cellStyle name="40% no 3. izcēluma" xfId="37" builtinId="39" customBuiltin="1"/>
    <cellStyle name="40% no 3. izcēluma" xfId="49"/>
    <cellStyle name="40% no 4. izcēluma" xfId="38" builtinId="43" customBuiltin="1"/>
    <cellStyle name="40% no 4. izcēluma" xfId="50"/>
    <cellStyle name="40% no 5. izcēluma" xfId="39" builtinId="47" customBuiltin="1"/>
    <cellStyle name="40% no 5. izcēluma" xfId="51"/>
    <cellStyle name="40% no 6. izcēluma" xfId="40" builtinId="51" customBuiltin="1"/>
    <cellStyle name="40% no 6. izcēluma" xfId="52"/>
    <cellStyle name="5. izcēlums" xfId="53"/>
    <cellStyle name="6. izcēlums" xfId="54"/>
    <cellStyle name="60% - Accent1 2" xfId="55"/>
    <cellStyle name="60% - Accent2 2" xfId="56"/>
    <cellStyle name="60% - Accent3 2" xfId="57"/>
    <cellStyle name="60% - Accent4 2" xfId="58"/>
    <cellStyle name="60% - Accent5 2" xfId="59"/>
    <cellStyle name="60% - Accent6 2" xfId="60"/>
    <cellStyle name="60% – rõhk1" xfId="67"/>
    <cellStyle name="60% – rõhk2" xfId="68"/>
    <cellStyle name="60% – rõhk3" xfId="69"/>
    <cellStyle name="60% – rõhk4" xfId="70"/>
    <cellStyle name="60% – rõhk5" xfId="71"/>
    <cellStyle name="60% – rõhk6" xfId="72"/>
    <cellStyle name="60% no 1. izcēluma" xfId="61" builtinId="32" customBuiltin="1"/>
    <cellStyle name="60% no 1. izcēluma" xfId="73"/>
    <cellStyle name="60% no 2. izcēluma" xfId="62" builtinId="36" customBuiltin="1"/>
    <cellStyle name="60% no 2. izcēluma" xfId="74"/>
    <cellStyle name="60% no 3. izcēluma" xfId="63" builtinId="40" customBuiltin="1"/>
    <cellStyle name="60% no 3. izcēluma" xfId="75"/>
    <cellStyle name="60% no 4. izcēluma" xfId="64" builtinId="44" customBuiltin="1"/>
    <cellStyle name="60% no 4. izcēluma" xfId="76"/>
    <cellStyle name="60% no 5. izcēluma" xfId="65" builtinId="48" customBuiltin="1"/>
    <cellStyle name="60% no 5. izcēluma" xfId="77"/>
    <cellStyle name="60% no 6. izcēluma" xfId="66" builtinId="52" customBuiltin="1"/>
    <cellStyle name="60% no 6. izcēluma" xfId="78"/>
    <cellStyle name="Accent1 2" xfId="79"/>
    <cellStyle name="Accent1 2 2" xfId="80"/>
    <cellStyle name="Accent1 3" xfId="81"/>
    <cellStyle name="Accent2 2" xfId="82"/>
    <cellStyle name="Accent2 2 2" xfId="83"/>
    <cellStyle name="Accent2 3" xfId="84"/>
    <cellStyle name="Accent3 2" xfId="85"/>
    <cellStyle name="Accent4 2" xfId="86"/>
    <cellStyle name="Accent5 2" xfId="87"/>
    <cellStyle name="Accent6 2" xfId="88"/>
    <cellStyle name="Aprēķināšana" xfId="91"/>
    <cellStyle name="Arvutus" xfId="89"/>
    <cellStyle name="Bad 2" xfId="90"/>
    <cellStyle name="Brīdinājuma teksts" xfId="264"/>
    <cellStyle name="Calculation 2" xfId="92"/>
    <cellStyle name="Calculation 3" xfId="93"/>
    <cellStyle name="Check Cell 2" xfId="94"/>
    <cellStyle name="Comma 10" xfId="95"/>
    <cellStyle name="Comma 11" xfId="96"/>
    <cellStyle name="Comma 12" xfId="97"/>
    <cellStyle name="Comma 13" xfId="98"/>
    <cellStyle name="Comma 14" xfId="99"/>
    <cellStyle name="Comma 15" xfId="100"/>
    <cellStyle name="Comma 16" xfId="101"/>
    <cellStyle name="Comma 17" xfId="102"/>
    <cellStyle name="Comma 18" xfId="103"/>
    <cellStyle name="Comma 19" xfId="104"/>
    <cellStyle name="Comma 2" xfId="105"/>
    <cellStyle name="Comma 2 2" xfId="106"/>
    <cellStyle name="Comma 3" xfId="107"/>
    <cellStyle name="Comma 3 2" xfId="108"/>
    <cellStyle name="Comma 3 3" xfId="109"/>
    <cellStyle name="Comma 4" xfId="110"/>
    <cellStyle name="Comma 5" xfId="111"/>
    <cellStyle name="Comma 6" xfId="112"/>
    <cellStyle name="Comma 7" xfId="113"/>
    <cellStyle name="Comma 8" xfId="114"/>
    <cellStyle name="Comma 9" xfId="115"/>
    <cellStyle name="Excel Built-in Normal" xfId="116"/>
    <cellStyle name="Excel Built-in Normal 2" xfId="117"/>
    <cellStyle name="Excel Built-in Normal 2 2" xfId="118"/>
    <cellStyle name="Excel Built-in Normal 2 3" xfId="119"/>
    <cellStyle name="Explanatory Text 2" xfId="120"/>
    <cellStyle name="Good 2" xfId="121"/>
    <cellStyle name="Halb" xfId="122"/>
    <cellStyle name="Hea" xfId="123"/>
    <cellStyle name="Heading 1 2" xfId="124"/>
    <cellStyle name="Heading 2 2" xfId="125"/>
    <cellStyle name="Heading 3 2" xfId="126"/>
    <cellStyle name="Heading 4 2" xfId="127"/>
    <cellStyle name="Hoiatustekst" xfId="128"/>
    <cellStyle name="Ievade" xfId="129"/>
    <cellStyle name="Input 2" xfId="130"/>
    <cellStyle name="Input 3" xfId="131"/>
    <cellStyle name="Izcēlums (1. veids)" xfId="132" builtinId="29" customBuiltin="1"/>
    <cellStyle name="Izcēlums (2. veids)" xfId="133" builtinId="33" customBuiltin="1"/>
    <cellStyle name="Izcēlums (3. veids)" xfId="134" builtinId="37" customBuiltin="1"/>
    <cellStyle name="Izcēlums (4. veids)" xfId="135" builtinId="41" customBuiltin="1"/>
    <cellStyle name="Izcēlums (5. veids)" xfId="136" builtinId="45" customBuiltin="1"/>
    <cellStyle name="Izcēlums (6. veids)" xfId="137" builtinId="49" customBuiltin="1"/>
    <cellStyle name="Izvade" xfId="206"/>
    <cellStyle name="Kokku" xfId="138"/>
    <cellStyle name="Komats 2" xfId="139"/>
    <cellStyle name="Komats 3" xfId="140"/>
    <cellStyle name="Kontrolli lahtrit" xfId="141"/>
    <cellStyle name="Kopsumma" xfId="252"/>
    <cellStyle name="Labs" xfId="142" builtinId="26" customBuiltin="1"/>
    <cellStyle name="Labs 2" xfId="143"/>
    <cellStyle name="Lingitud lahter" xfId="144"/>
    <cellStyle name="Linked Cell 2" xfId="145"/>
    <cellStyle name="Märkus" xfId="146"/>
    <cellStyle name="Neitrāls" xfId="148"/>
    <cellStyle name="Neutraalne" xfId="147"/>
    <cellStyle name="Neutral 2" xfId="149"/>
    <cellStyle name="Neutral 3" xfId="150"/>
    <cellStyle name="Normaallaad 2" xfId="151"/>
    <cellStyle name="Normal 10" xfId="152"/>
    <cellStyle name="Normal 11" xfId="153"/>
    <cellStyle name="Normal 12" xfId="154"/>
    <cellStyle name="Normal 13" xfId="155"/>
    <cellStyle name="Normal 14" xfId="156"/>
    <cellStyle name="Normal 15" xfId="157"/>
    <cellStyle name="Normal 16" xfId="158"/>
    <cellStyle name="Normal 17" xfId="159"/>
    <cellStyle name="Normal 18" xfId="160"/>
    <cellStyle name="Normal 19" xfId="161"/>
    <cellStyle name="Normal 2" xfId="162"/>
    <cellStyle name="Normal 2 2" xfId="163"/>
    <cellStyle name="Normal 2 2 2" xfId="164"/>
    <cellStyle name="Normal 2 2 3" xfId="165"/>
    <cellStyle name="Normal 2 3" xfId="166"/>
    <cellStyle name="Normal 2 3 2" xfId="167"/>
    <cellStyle name="Normal 2 4" xfId="168"/>
    <cellStyle name="Normal 2 5" xfId="169"/>
    <cellStyle name="Normal 2_U1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6" xfId="177"/>
    <cellStyle name="Normal 27" xfId="178"/>
    <cellStyle name="Normal 28" xfId="179"/>
    <cellStyle name="Normal 29" xfId="180"/>
    <cellStyle name="Normal 3" xfId="181"/>
    <cellStyle name="Normal 3 2" xfId="182"/>
    <cellStyle name="Normal 3 2 2" xfId="183"/>
    <cellStyle name="Normal 3 2 3" xfId="184"/>
    <cellStyle name="Normal 3 3" xfId="185"/>
    <cellStyle name="Normal 30" xfId="186"/>
    <cellStyle name="Normal 31" xfId="187"/>
    <cellStyle name="Normal 32" xfId="188"/>
    <cellStyle name="Normal 33" xfId="189"/>
    <cellStyle name="Normal 34" xfId="190"/>
    <cellStyle name="Normal 35" xfId="191"/>
    <cellStyle name="Normal 37" xfId="192"/>
    <cellStyle name="Normal 4" xfId="193"/>
    <cellStyle name="Normal 4 2" xfId="194"/>
    <cellStyle name="Normal 4 3" xfId="195"/>
    <cellStyle name="Normal 5" xfId="196"/>
    <cellStyle name="Normal 5 2" xfId="197"/>
    <cellStyle name="Normal 6" xfId="198"/>
    <cellStyle name="Normal 7" xfId="199"/>
    <cellStyle name="Normal 8" xfId="200"/>
    <cellStyle name="Normal 9" xfId="201"/>
    <cellStyle name="Normal_1_V39 2.600 - 6.440 km" xfId="202"/>
    <cellStyle name="Nosaukums" xfId="249"/>
    <cellStyle name="Note 2" xfId="203"/>
    <cellStyle name="Note 2 2" xfId="204"/>
    <cellStyle name="Note 3" xfId="205"/>
    <cellStyle name="Output 2" xfId="207"/>
    <cellStyle name="Output 3" xfId="208"/>
    <cellStyle name="Output 4" xfId="209"/>
    <cellStyle name="Parasts" xfId="0" builtinId="0"/>
    <cellStyle name="Parasts 2" xfId="210"/>
    <cellStyle name="Parasts 2 2" xfId="211"/>
    <cellStyle name="Parasts 2 3" xfId="212"/>
    <cellStyle name="Parasts 3" xfId="213"/>
    <cellStyle name="Parasts 3 2" xfId="214"/>
    <cellStyle name="Parasts 4" xfId="215"/>
    <cellStyle name="Paskaidrojošs teksts" xfId="218" builtinId="53" customBuiltin="1"/>
    <cellStyle name="Paskaidrojošs teksts 2" xfId="219"/>
    <cellStyle name="Pārbaudes šūna" xfId="216" builtinId="23" customBuiltin="1"/>
    <cellStyle name="Pārbaudes šūna 2" xfId="217"/>
    <cellStyle name="Pealkiri" xfId="220"/>
    <cellStyle name="Pealkiri 1" xfId="221"/>
    <cellStyle name="Pealkiri 2" xfId="222"/>
    <cellStyle name="Pealkiri 3" xfId="223"/>
    <cellStyle name="Pealkiri 4" xfId="224"/>
    <cellStyle name="Percent 2" xfId="225"/>
    <cellStyle name="Piezīme" xfId="226" builtinId="10" customBuiltin="1"/>
    <cellStyle name="Piezīme 2" xfId="227"/>
    <cellStyle name="Rõhk1" xfId="228"/>
    <cellStyle name="Rõhk2" xfId="229"/>
    <cellStyle name="Rõhk3" xfId="230"/>
    <cellStyle name="Rõhk4" xfId="231"/>
    <cellStyle name="Rõhk5" xfId="232"/>
    <cellStyle name="Rõhk6" xfId="233"/>
    <cellStyle name="Saistīta šūna" xfId="234" builtinId="24" customBuiltin="1"/>
    <cellStyle name="Saistītā šūna" xfId="235"/>
    <cellStyle name="Selgitav tekst" xfId="236"/>
    <cellStyle name="Sisestus" xfId="237"/>
    <cellStyle name="Slikts" xfId="238" builtinId="27" customBuiltin="1"/>
    <cellStyle name="Slikts 2" xfId="239"/>
    <cellStyle name="Standard_Sonderpreisliste 2002-2" xfId="240"/>
    <cellStyle name="Stils 1" xfId="241"/>
    <cellStyle name="Stils 1 2" xfId="242"/>
    <cellStyle name="Stils 1 3" xfId="243"/>
    <cellStyle name="Style 1" xfId="244"/>
    <cellStyle name="Style 1 2" xfId="245"/>
    <cellStyle name="Style 1 2 2" xfId="246"/>
    <cellStyle name="Style 1 2 3" xfId="247"/>
    <cellStyle name="Style 1 3" xfId="248"/>
    <cellStyle name="Title 2" xfId="250"/>
    <cellStyle name="Title 3" xfId="251"/>
    <cellStyle name="Total 2" xfId="253"/>
    <cellStyle name="Total 3" xfId="254"/>
    <cellStyle name="Väljund" xfId="255"/>
    <cellStyle name="Virsraksts 1" xfId="256" builtinId="16" customBuiltin="1"/>
    <cellStyle name="Virsraksts 1 2" xfId="257"/>
    <cellStyle name="Virsraksts 2" xfId="258" builtinId="17" customBuiltin="1"/>
    <cellStyle name="Virsraksts 2 2" xfId="259"/>
    <cellStyle name="Virsraksts 3" xfId="260" builtinId="18" customBuiltin="1"/>
    <cellStyle name="Virsraksts 3 2" xfId="261"/>
    <cellStyle name="Virsraksts 4" xfId="262" builtinId="19" customBuiltin="1"/>
    <cellStyle name="Virsraksts 4 2" xfId="263"/>
    <cellStyle name="Warning Text 2" xfId="265"/>
    <cellStyle name="Warning Text 3" xfId="266"/>
    <cellStyle name="Обычный 2" xfId="267"/>
    <cellStyle name="Обычный_2009-04-27_PED IESN" xfId="268"/>
    <cellStyle name="Стиль 1" xfId="26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847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23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C2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78"/>
  <sheetViews>
    <sheetView tabSelected="1" topLeftCell="A25" zoomScaleNormal="100" zoomScaleSheetLayoutView="85" workbookViewId="0">
      <selection activeCell="D50" sqref="D50"/>
    </sheetView>
  </sheetViews>
  <sheetFormatPr defaultRowHeight="12.75" outlineLevelRow="1"/>
  <cols>
    <col min="1" max="1" width="3.85546875" style="1" customWidth="1"/>
    <col min="2" max="2" width="9.85546875" style="2" customWidth="1"/>
    <col min="3" max="3" width="48.5703125" style="3" customWidth="1"/>
    <col min="4" max="5" width="8.140625" style="4" customWidth="1"/>
    <col min="6" max="6" width="7.140625" style="4" customWidth="1"/>
    <col min="7" max="7" width="7.28515625" style="4" customWidth="1"/>
    <col min="8" max="8" width="10" style="4" customWidth="1"/>
    <col min="9" max="9" width="11.42578125" style="4" customWidth="1"/>
    <col min="10" max="10" width="9.140625" style="4" customWidth="1"/>
    <col min="11" max="11" width="9.7109375" style="4" customWidth="1"/>
    <col min="12" max="12" width="10.28515625" style="4" customWidth="1"/>
    <col min="13" max="13" width="10" style="4" customWidth="1"/>
    <col min="14" max="14" width="12" style="4" customWidth="1"/>
    <col min="15" max="15" width="11.140625" style="4" customWidth="1"/>
    <col min="16" max="16" width="10.85546875" style="4" customWidth="1"/>
    <col min="17" max="16384" width="9.140625" style="5"/>
  </cols>
  <sheetData>
    <row r="1" spans="1:21" s="6" customFormat="1" ht="15" outlineLevel="1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1" s="6" customFormat="1" ht="14.25" customHeight="1" outlineLevel="1">
      <c r="A2" s="89" t="s">
        <v>54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21" s="6" customFormat="1" ht="12.75" customHeight="1" outlineLevel="1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21" s="6" customFormat="1" ht="12.75" customHeight="1" outlineLevel="1">
      <c r="A4" s="86" t="s">
        <v>57</v>
      </c>
      <c r="B4" s="86"/>
      <c r="C4" s="86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21" s="6" customFormat="1" ht="14.25" outlineLevel="1">
      <c r="A5" s="86" t="s">
        <v>59</v>
      </c>
      <c r="B5" s="86"/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21" s="6" customFormat="1" ht="14.25" outlineLevel="1">
      <c r="A6" s="67" t="s">
        <v>56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1" s="6" customFormat="1" ht="12" outlineLevel="1">
      <c r="A7" s="7"/>
      <c r="B7" s="8"/>
      <c r="C7" s="9"/>
      <c r="D7" s="7"/>
      <c r="E7" s="10"/>
      <c r="F7" s="10"/>
      <c r="G7" s="11"/>
      <c r="H7" s="11"/>
      <c r="I7" s="11"/>
      <c r="J7" s="11"/>
      <c r="K7" s="11"/>
      <c r="L7" s="81" t="s">
        <v>20</v>
      </c>
      <c r="M7" s="81"/>
      <c r="N7" s="82">
        <f>$P$37</f>
        <v>0</v>
      </c>
      <c r="O7" s="82"/>
      <c r="P7" s="39" t="s">
        <v>21</v>
      </c>
    </row>
    <row r="8" spans="1:21" s="6" customFormat="1" ht="12" outlineLevel="1">
      <c r="A8" s="12"/>
      <c r="B8" s="13"/>
      <c r="C8" s="12"/>
      <c r="D8" s="14"/>
      <c r="E8" s="15"/>
      <c r="F8" s="15"/>
      <c r="G8" s="15"/>
      <c r="H8" s="15"/>
      <c r="I8" s="15"/>
      <c r="J8" s="15"/>
      <c r="K8" s="15"/>
      <c r="L8" s="68" t="s">
        <v>1</v>
      </c>
      <c r="M8" s="68"/>
      <c r="N8" s="69" t="s">
        <v>50</v>
      </c>
      <c r="O8" s="69"/>
      <c r="P8" s="69"/>
    </row>
    <row r="9" spans="1:21" ht="12.75" customHeight="1">
      <c r="A9" s="71" t="s">
        <v>2</v>
      </c>
      <c r="B9" s="72" t="s">
        <v>3</v>
      </c>
      <c r="C9" s="73" t="s">
        <v>16</v>
      </c>
      <c r="D9" s="38"/>
      <c r="E9" s="38"/>
      <c r="F9" s="74" t="s">
        <v>4</v>
      </c>
      <c r="G9" s="74"/>
      <c r="H9" s="74"/>
      <c r="I9" s="74"/>
      <c r="J9" s="74"/>
      <c r="K9" s="74"/>
      <c r="L9" s="70" t="s">
        <v>5</v>
      </c>
      <c r="M9" s="70"/>
      <c r="N9" s="70"/>
      <c r="O9" s="70"/>
      <c r="P9" s="70"/>
    </row>
    <row r="10" spans="1:21" ht="69" customHeight="1">
      <c r="A10" s="71"/>
      <c r="B10" s="72"/>
      <c r="C10" s="73"/>
      <c r="D10" s="38" t="s">
        <v>6</v>
      </c>
      <c r="E10" s="38" t="s">
        <v>7</v>
      </c>
      <c r="F10" s="38" t="s">
        <v>9</v>
      </c>
      <c r="G10" s="38" t="s">
        <v>17</v>
      </c>
      <c r="H10" s="38" t="s">
        <v>13</v>
      </c>
      <c r="I10" s="38" t="s">
        <v>14</v>
      </c>
      <c r="J10" s="38" t="s">
        <v>15</v>
      </c>
      <c r="K10" s="38" t="s">
        <v>18</v>
      </c>
      <c r="L10" s="38" t="s">
        <v>8</v>
      </c>
      <c r="M10" s="38" t="s">
        <v>13</v>
      </c>
      <c r="N10" s="38" t="s">
        <v>14</v>
      </c>
      <c r="O10" s="38" t="s">
        <v>15</v>
      </c>
      <c r="P10" s="38" t="s">
        <v>19</v>
      </c>
      <c r="Q10" s="62"/>
      <c r="R10" s="63"/>
      <c r="S10" s="63"/>
      <c r="T10" s="63"/>
      <c r="U10" s="63"/>
    </row>
    <row r="11" spans="1:21" s="6" customFormat="1" ht="33.75" customHeight="1">
      <c r="A11" s="50">
        <v>1</v>
      </c>
      <c r="B11" s="50"/>
      <c r="C11" s="51" t="s">
        <v>42</v>
      </c>
      <c r="D11" s="41" t="s">
        <v>24</v>
      </c>
      <c r="E11" s="57">
        <v>70</v>
      </c>
      <c r="F11" s="58"/>
      <c r="G11" s="58"/>
      <c r="H11" s="59"/>
      <c r="I11" s="59"/>
      <c r="J11" s="59"/>
      <c r="K11" s="59"/>
      <c r="L11" s="60"/>
      <c r="M11" s="60"/>
      <c r="N11" s="60"/>
      <c r="O11" s="60"/>
      <c r="P11" s="60"/>
      <c r="Q11" s="62"/>
      <c r="R11" s="63"/>
      <c r="S11" s="63"/>
      <c r="T11" s="63"/>
      <c r="U11" s="63"/>
    </row>
    <row r="12" spans="1:21" s="6" customFormat="1" ht="33.75" customHeight="1">
      <c r="A12" s="50">
        <v>2</v>
      </c>
      <c r="B12" s="50"/>
      <c r="C12" s="51" t="s">
        <v>25</v>
      </c>
      <c r="D12" s="41" t="s">
        <v>24</v>
      </c>
      <c r="E12" s="41">
        <v>85</v>
      </c>
      <c r="F12" s="42"/>
      <c r="G12" s="42"/>
      <c r="H12" s="43"/>
      <c r="I12" s="43"/>
      <c r="J12" s="59"/>
      <c r="K12" s="43"/>
      <c r="L12" s="44"/>
      <c r="M12" s="44"/>
      <c r="N12" s="44"/>
      <c r="O12" s="44"/>
      <c r="P12" s="44"/>
      <c r="Q12" s="62"/>
      <c r="R12" s="63"/>
      <c r="S12" s="63"/>
      <c r="T12" s="63"/>
      <c r="U12" s="63"/>
    </row>
    <row r="13" spans="1:21" s="6" customFormat="1" ht="15.75">
      <c r="A13" s="50">
        <v>3</v>
      </c>
      <c r="B13" s="52"/>
      <c r="C13" s="51" t="s">
        <v>38</v>
      </c>
      <c r="D13" s="46" t="s">
        <v>24</v>
      </c>
      <c r="E13" s="57">
        <v>285</v>
      </c>
      <c r="F13" s="58"/>
      <c r="G13" s="58"/>
      <c r="H13" s="59"/>
      <c r="I13" s="59"/>
      <c r="J13" s="59"/>
      <c r="K13" s="59"/>
      <c r="L13" s="60"/>
      <c r="M13" s="60"/>
      <c r="N13" s="60"/>
      <c r="O13" s="60"/>
      <c r="P13" s="60"/>
      <c r="Q13" s="62"/>
      <c r="R13" s="63"/>
      <c r="S13" s="63"/>
      <c r="T13" s="63"/>
      <c r="U13" s="63"/>
    </row>
    <row r="14" spans="1:21" s="6" customFormat="1" ht="31.5">
      <c r="A14" s="50">
        <v>4</v>
      </c>
      <c r="B14" s="50"/>
      <c r="C14" s="45" t="s">
        <v>28</v>
      </c>
      <c r="D14" s="46" t="s">
        <v>26</v>
      </c>
      <c r="E14" s="57">
        <f>E13*0.3</f>
        <v>85.5</v>
      </c>
      <c r="F14" s="58"/>
      <c r="G14" s="58"/>
      <c r="H14" s="59"/>
      <c r="I14" s="59"/>
      <c r="J14" s="59"/>
      <c r="K14" s="59"/>
      <c r="L14" s="60"/>
      <c r="M14" s="60"/>
      <c r="N14" s="60"/>
      <c r="O14" s="60"/>
      <c r="P14" s="60"/>
      <c r="Q14" s="62"/>
      <c r="R14" s="63"/>
      <c r="S14" s="63"/>
      <c r="T14" s="63"/>
      <c r="U14" s="63"/>
    </row>
    <row r="15" spans="1:21" s="6" customFormat="1" ht="15.75">
      <c r="A15" s="50">
        <v>5</v>
      </c>
      <c r="B15" s="50"/>
      <c r="C15" s="45" t="s">
        <v>47</v>
      </c>
      <c r="D15" s="46" t="s">
        <v>24</v>
      </c>
      <c r="E15" s="57">
        <v>285</v>
      </c>
      <c r="F15" s="58"/>
      <c r="G15" s="58"/>
      <c r="H15" s="59"/>
      <c r="I15" s="59"/>
      <c r="J15" s="59"/>
      <c r="K15" s="59"/>
      <c r="L15" s="60"/>
      <c r="M15" s="60"/>
      <c r="N15" s="60"/>
      <c r="O15" s="60"/>
      <c r="P15" s="60"/>
      <c r="Q15" s="62"/>
      <c r="R15" s="63"/>
      <c r="S15" s="63"/>
      <c r="T15" s="63"/>
      <c r="U15" s="63"/>
    </row>
    <row r="16" spans="1:21" s="6" customFormat="1" ht="31.5">
      <c r="A16" s="50">
        <v>6</v>
      </c>
      <c r="B16" s="52"/>
      <c r="C16" s="45" t="s">
        <v>49</v>
      </c>
      <c r="D16" s="46" t="s">
        <v>24</v>
      </c>
      <c r="E16" s="57">
        <v>285</v>
      </c>
      <c r="F16" s="58"/>
      <c r="G16" s="58"/>
      <c r="H16" s="59"/>
      <c r="I16" s="59"/>
      <c r="J16" s="59"/>
      <c r="K16" s="59"/>
      <c r="L16" s="60"/>
      <c r="M16" s="60"/>
      <c r="N16" s="60"/>
      <c r="O16" s="60"/>
      <c r="P16" s="60"/>
      <c r="Q16" s="62"/>
      <c r="R16" s="63"/>
      <c r="S16" s="63"/>
      <c r="T16" s="63"/>
      <c r="U16" s="63"/>
    </row>
    <row r="17" spans="1:21" s="6" customFormat="1" ht="31.5">
      <c r="A17" s="50">
        <v>7</v>
      </c>
      <c r="B17" s="52"/>
      <c r="C17" s="45" t="s">
        <v>43</v>
      </c>
      <c r="D17" s="46" t="s">
        <v>27</v>
      </c>
      <c r="E17" s="57">
        <v>55</v>
      </c>
      <c r="F17" s="58"/>
      <c r="G17" s="58"/>
      <c r="H17" s="59"/>
      <c r="I17" s="59"/>
      <c r="J17" s="59"/>
      <c r="K17" s="59"/>
      <c r="L17" s="60"/>
      <c r="M17" s="60"/>
      <c r="N17" s="60"/>
      <c r="O17" s="60"/>
      <c r="P17" s="60"/>
      <c r="Q17" s="62"/>
      <c r="R17" s="63"/>
      <c r="S17" s="63"/>
      <c r="T17" s="63"/>
      <c r="U17" s="63"/>
    </row>
    <row r="18" spans="1:21" s="6" customFormat="1" ht="31.5">
      <c r="A18" s="50">
        <v>8</v>
      </c>
      <c r="B18" s="52"/>
      <c r="C18" s="45" t="s">
        <v>44</v>
      </c>
      <c r="D18" s="46" t="s">
        <v>27</v>
      </c>
      <c r="E18" s="57">
        <v>9</v>
      </c>
      <c r="F18" s="58"/>
      <c r="G18" s="58"/>
      <c r="H18" s="59"/>
      <c r="I18" s="59"/>
      <c r="J18" s="59"/>
      <c r="K18" s="59"/>
      <c r="L18" s="60"/>
      <c r="M18" s="60"/>
      <c r="N18" s="60"/>
      <c r="O18" s="60"/>
      <c r="P18" s="60"/>
      <c r="Q18" s="62"/>
      <c r="R18" s="63"/>
      <c r="S18" s="63"/>
      <c r="T18" s="63"/>
      <c r="U18" s="63"/>
    </row>
    <row r="19" spans="1:21" s="6" customFormat="1" ht="31.5">
      <c r="A19" s="50">
        <v>9</v>
      </c>
      <c r="B19" s="52"/>
      <c r="C19" s="45" t="s">
        <v>45</v>
      </c>
      <c r="D19" s="46" t="s">
        <v>27</v>
      </c>
      <c r="E19" s="57">
        <v>2</v>
      </c>
      <c r="F19" s="58"/>
      <c r="G19" s="58"/>
      <c r="H19" s="59"/>
      <c r="I19" s="59"/>
      <c r="J19" s="59"/>
      <c r="K19" s="59"/>
      <c r="L19" s="60"/>
      <c r="M19" s="60"/>
      <c r="N19" s="60"/>
      <c r="O19" s="60"/>
      <c r="P19" s="60"/>
      <c r="Q19" s="62"/>
      <c r="R19" s="63"/>
      <c r="S19" s="63"/>
      <c r="T19" s="63"/>
      <c r="U19" s="63"/>
    </row>
    <row r="20" spans="1:21" s="6" customFormat="1" ht="15.75">
      <c r="A20" s="50">
        <v>10</v>
      </c>
      <c r="B20" s="50"/>
      <c r="C20" s="45" t="s">
        <v>29</v>
      </c>
      <c r="D20" s="46" t="s">
        <v>24</v>
      </c>
      <c r="E20" s="57">
        <v>285</v>
      </c>
      <c r="F20" s="58"/>
      <c r="G20" s="58"/>
      <c r="H20" s="59"/>
      <c r="I20" s="59"/>
      <c r="J20" s="59"/>
      <c r="K20" s="59"/>
      <c r="L20" s="60"/>
      <c r="M20" s="60"/>
      <c r="N20" s="60"/>
      <c r="O20" s="60"/>
      <c r="P20" s="60"/>
      <c r="Q20" s="62"/>
      <c r="R20" s="63"/>
      <c r="S20" s="63"/>
      <c r="T20" s="63"/>
      <c r="U20" s="63"/>
    </row>
    <row r="21" spans="1:21" s="6" customFormat="1" ht="15.75">
      <c r="A21" s="50">
        <v>11</v>
      </c>
      <c r="B21" s="50"/>
      <c r="C21" s="45" t="s">
        <v>52</v>
      </c>
      <c r="D21" s="46" t="s">
        <v>24</v>
      </c>
      <c r="E21" s="57">
        <v>4</v>
      </c>
      <c r="F21" s="58"/>
      <c r="G21" s="58"/>
      <c r="H21" s="59"/>
      <c r="I21" s="59"/>
      <c r="J21" s="59"/>
      <c r="K21" s="59"/>
      <c r="L21" s="60"/>
      <c r="M21" s="60"/>
      <c r="N21" s="60"/>
      <c r="O21" s="60"/>
      <c r="P21" s="60"/>
      <c r="Q21" s="62"/>
      <c r="R21" s="63"/>
      <c r="S21" s="63"/>
      <c r="T21" s="63"/>
      <c r="U21" s="63"/>
    </row>
    <row r="22" spans="1:21" s="6" customFormat="1" ht="31.5">
      <c r="A22" s="50">
        <v>12</v>
      </c>
      <c r="B22" s="50"/>
      <c r="C22" s="45" t="s">
        <v>39</v>
      </c>
      <c r="D22" s="46" t="s">
        <v>24</v>
      </c>
      <c r="E22" s="41">
        <v>20</v>
      </c>
      <c r="F22" s="42"/>
      <c r="G22" s="58"/>
      <c r="H22" s="43"/>
      <c r="I22" s="43"/>
      <c r="J22" s="43"/>
      <c r="K22" s="43"/>
      <c r="L22" s="44"/>
      <c r="M22" s="44"/>
      <c r="N22" s="44"/>
      <c r="O22" s="44"/>
      <c r="P22" s="44"/>
      <c r="Q22" s="62"/>
      <c r="R22" s="63"/>
      <c r="S22" s="63"/>
      <c r="T22" s="63"/>
      <c r="U22" s="63"/>
    </row>
    <row r="23" spans="1:21" s="6" customFormat="1" ht="31.5">
      <c r="A23" s="50">
        <v>13</v>
      </c>
      <c r="B23" s="50"/>
      <c r="C23" s="45" t="s">
        <v>51</v>
      </c>
      <c r="D23" s="46" t="s">
        <v>26</v>
      </c>
      <c r="E23" s="41">
        <v>3</v>
      </c>
      <c r="F23" s="42"/>
      <c r="G23" s="58"/>
      <c r="H23" s="43"/>
      <c r="I23" s="43"/>
      <c r="J23" s="43"/>
      <c r="K23" s="43"/>
      <c r="L23" s="44"/>
      <c r="M23" s="44"/>
      <c r="N23" s="44"/>
      <c r="O23" s="44"/>
      <c r="P23" s="44"/>
      <c r="Q23" s="62"/>
      <c r="R23" s="63"/>
      <c r="S23" s="63"/>
      <c r="T23" s="63"/>
      <c r="U23" s="63"/>
    </row>
    <row r="24" spans="1:21" s="6" customFormat="1" ht="15.75">
      <c r="A24" s="75" t="s">
        <v>30</v>
      </c>
      <c r="B24" s="76"/>
      <c r="C24" s="76"/>
      <c r="D24" s="76"/>
      <c r="E24" s="77"/>
      <c r="F24" s="54"/>
      <c r="G24" s="54"/>
      <c r="H24" s="55"/>
      <c r="I24" s="55"/>
      <c r="J24" s="55"/>
      <c r="K24" s="55"/>
      <c r="L24" s="56"/>
      <c r="M24" s="56"/>
      <c r="N24" s="56"/>
      <c r="O24" s="56"/>
      <c r="P24" s="56"/>
      <c r="Q24" s="62"/>
      <c r="R24" s="63"/>
      <c r="S24" s="63"/>
      <c r="T24" s="63"/>
      <c r="U24" s="63"/>
    </row>
    <row r="25" spans="1:21" s="6" customFormat="1" ht="36.75" customHeight="1">
      <c r="A25" s="50">
        <v>14</v>
      </c>
      <c r="B25" s="50"/>
      <c r="C25" s="45" t="s">
        <v>31</v>
      </c>
      <c r="D25" s="46" t="s">
        <v>27</v>
      </c>
      <c r="E25" s="41">
        <v>15</v>
      </c>
      <c r="F25" s="58"/>
      <c r="G25" s="58"/>
      <c r="H25" s="59"/>
      <c r="I25" s="59"/>
      <c r="J25" s="59"/>
      <c r="K25" s="59"/>
      <c r="L25" s="44"/>
      <c r="M25" s="44"/>
      <c r="N25" s="44"/>
      <c r="O25" s="44"/>
      <c r="P25" s="44"/>
    </row>
    <row r="26" spans="1:21" s="6" customFormat="1" ht="31.5" customHeight="1">
      <c r="A26" s="50">
        <v>15</v>
      </c>
      <c r="B26" s="50"/>
      <c r="C26" s="45" t="s">
        <v>32</v>
      </c>
      <c r="D26" s="46" t="s">
        <v>26</v>
      </c>
      <c r="E26" s="41">
        <f>E25*1*0.1</f>
        <v>1.5</v>
      </c>
      <c r="F26" s="58"/>
      <c r="G26" s="58"/>
      <c r="H26" s="59"/>
      <c r="I26" s="59"/>
      <c r="J26" s="59"/>
      <c r="K26" s="59"/>
      <c r="L26" s="44"/>
      <c r="M26" s="44"/>
      <c r="N26" s="44"/>
      <c r="O26" s="44"/>
      <c r="P26" s="44"/>
    </row>
    <row r="27" spans="1:21" s="6" customFormat="1" ht="31.5">
      <c r="A27" s="50">
        <v>16</v>
      </c>
      <c r="B27" s="50"/>
      <c r="C27" s="45" t="s">
        <v>33</v>
      </c>
      <c r="D27" s="46" t="s">
        <v>27</v>
      </c>
      <c r="E27" s="41">
        <v>15</v>
      </c>
      <c r="F27" s="58"/>
      <c r="G27" s="58"/>
      <c r="H27" s="59"/>
      <c r="I27" s="59"/>
      <c r="J27" s="59"/>
      <c r="K27" s="59"/>
      <c r="L27" s="44"/>
      <c r="M27" s="44"/>
      <c r="N27" s="44"/>
      <c r="O27" s="44"/>
      <c r="P27" s="44"/>
    </row>
    <row r="28" spans="1:21" s="6" customFormat="1" ht="47.25">
      <c r="A28" s="50">
        <v>17</v>
      </c>
      <c r="B28" s="50"/>
      <c r="C28" s="45" t="s">
        <v>34</v>
      </c>
      <c r="D28" s="46" t="s">
        <v>11</v>
      </c>
      <c r="E28" s="41">
        <v>1</v>
      </c>
      <c r="F28" s="58"/>
      <c r="G28" s="58"/>
      <c r="H28" s="59"/>
      <c r="I28" s="59"/>
      <c r="J28" s="59"/>
      <c r="K28" s="59"/>
      <c r="L28" s="44"/>
      <c r="M28" s="44"/>
      <c r="N28" s="44"/>
      <c r="O28" s="44"/>
      <c r="P28" s="44"/>
    </row>
    <row r="29" spans="1:21" s="6" customFormat="1" ht="15.75">
      <c r="A29" s="50">
        <v>18</v>
      </c>
      <c r="B29" s="50"/>
      <c r="C29" s="45" t="s">
        <v>35</v>
      </c>
      <c r="D29" s="46" t="s">
        <v>26</v>
      </c>
      <c r="E29" s="41">
        <v>28</v>
      </c>
      <c r="F29" s="58"/>
      <c r="G29" s="58"/>
      <c r="H29" s="59"/>
      <c r="I29" s="59"/>
      <c r="J29" s="59"/>
      <c r="K29" s="59"/>
      <c r="L29" s="44"/>
      <c r="M29" s="44"/>
      <c r="N29" s="44"/>
      <c r="O29" s="44"/>
      <c r="P29" s="44"/>
    </row>
    <row r="30" spans="1:21" s="6" customFormat="1" ht="31.5">
      <c r="A30" s="50">
        <v>19</v>
      </c>
      <c r="B30" s="50"/>
      <c r="C30" s="45" t="s">
        <v>48</v>
      </c>
      <c r="D30" s="46" t="s">
        <v>11</v>
      </c>
      <c r="E30" s="41">
        <v>1</v>
      </c>
      <c r="F30" s="58"/>
      <c r="G30" s="58"/>
      <c r="H30" s="59"/>
      <c r="I30" s="59"/>
      <c r="J30" s="59"/>
      <c r="K30" s="59"/>
      <c r="L30" s="44"/>
      <c r="M30" s="44"/>
      <c r="N30" s="44"/>
      <c r="O30" s="44"/>
      <c r="P30" s="44"/>
    </row>
    <row r="31" spans="1:21" s="6" customFormat="1" ht="15.75">
      <c r="A31" s="78" t="s">
        <v>36</v>
      </c>
      <c r="B31" s="79"/>
      <c r="C31" s="79"/>
      <c r="D31" s="79"/>
      <c r="E31" s="80"/>
      <c r="F31" s="47"/>
      <c r="G31" s="47"/>
      <c r="H31" s="48"/>
      <c r="I31" s="48"/>
      <c r="J31" s="48"/>
      <c r="K31" s="48"/>
      <c r="L31" s="49"/>
      <c r="M31" s="49"/>
      <c r="N31" s="49"/>
      <c r="O31" s="49"/>
      <c r="P31" s="49"/>
    </row>
    <row r="32" spans="1:21" s="6" customFormat="1" ht="30.75" customHeight="1">
      <c r="A32" s="50">
        <v>20</v>
      </c>
      <c r="B32" s="50"/>
      <c r="C32" s="45" t="s">
        <v>37</v>
      </c>
      <c r="D32" s="46" t="s">
        <v>24</v>
      </c>
      <c r="E32" s="41">
        <v>50</v>
      </c>
      <c r="F32" s="42"/>
      <c r="G32" s="42"/>
      <c r="H32" s="43"/>
      <c r="I32" s="43"/>
      <c r="J32" s="43"/>
      <c r="K32" s="43"/>
      <c r="L32" s="44"/>
      <c r="M32" s="44"/>
      <c r="N32" s="44"/>
      <c r="O32" s="44"/>
      <c r="P32" s="44"/>
    </row>
    <row r="33" spans="1:16" s="6" customFormat="1" ht="48.75" customHeight="1">
      <c r="A33" s="50">
        <v>21</v>
      </c>
      <c r="B33" s="50"/>
      <c r="C33" s="45" t="s">
        <v>53</v>
      </c>
      <c r="D33" s="46" t="s">
        <v>41</v>
      </c>
      <c r="E33" s="41">
        <v>1</v>
      </c>
      <c r="F33" s="42"/>
      <c r="G33" s="42"/>
      <c r="H33" s="43"/>
      <c r="I33" s="43"/>
      <c r="J33" s="43"/>
      <c r="K33" s="43"/>
      <c r="L33" s="44"/>
      <c r="M33" s="44"/>
      <c r="N33" s="44"/>
      <c r="O33" s="44"/>
      <c r="P33" s="44"/>
    </row>
    <row r="34" spans="1:16" s="6" customFormat="1" ht="48.75" customHeight="1">
      <c r="A34" s="50">
        <v>22</v>
      </c>
      <c r="B34" s="50"/>
      <c r="C34" s="45" t="s">
        <v>55</v>
      </c>
      <c r="D34" s="46" t="s">
        <v>41</v>
      </c>
      <c r="E34" s="41">
        <v>1</v>
      </c>
      <c r="F34" s="42"/>
      <c r="G34" s="42"/>
      <c r="H34" s="43"/>
      <c r="I34" s="43"/>
      <c r="J34" s="43"/>
      <c r="K34" s="43"/>
      <c r="L34" s="44"/>
      <c r="M34" s="44"/>
      <c r="N34" s="44"/>
      <c r="O34" s="44"/>
      <c r="P34" s="44"/>
    </row>
    <row r="35" spans="1:16" s="6" customFormat="1" ht="30.75" customHeight="1">
      <c r="A35" s="50">
        <v>23</v>
      </c>
      <c r="B35" s="50"/>
      <c r="C35" s="61" t="s">
        <v>46</v>
      </c>
      <c r="D35" s="46" t="s">
        <v>41</v>
      </c>
      <c r="E35" s="41">
        <v>2</v>
      </c>
      <c r="F35" s="42"/>
      <c r="G35" s="42"/>
      <c r="H35" s="43"/>
      <c r="I35" s="43"/>
      <c r="J35" s="43"/>
      <c r="K35" s="43"/>
      <c r="L35" s="44"/>
      <c r="M35" s="44"/>
      <c r="N35" s="44"/>
      <c r="O35" s="44"/>
      <c r="P35" s="44"/>
    </row>
    <row r="36" spans="1:16" s="16" customFormat="1" ht="12">
      <c r="A36" s="83" t="s">
        <v>10</v>
      </c>
      <c r="B36" s="84"/>
      <c r="C36" s="84"/>
      <c r="D36" s="84"/>
      <c r="E36" s="84"/>
      <c r="F36" s="84"/>
      <c r="G36" s="84"/>
      <c r="H36" s="84"/>
      <c r="I36" s="84"/>
      <c r="J36" s="84"/>
      <c r="K36" s="85"/>
      <c r="L36" s="53">
        <f t="shared" ref="L36" si="0">SUM(L11:L33)</f>
        <v>0</v>
      </c>
      <c r="M36" s="53">
        <f>SUM(M11:M35)</f>
        <v>0</v>
      </c>
      <c r="N36" s="53">
        <f>SUM(N11:N35)</f>
        <v>0</v>
      </c>
      <c r="O36" s="53">
        <f>SUM(O11:O35)</f>
        <v>0</v>
      </c>
      <c r="P36" s="53">
        <f>SUM(P11:P35)</f>
        <v>0</v>
      </c>
    </row>
    <row r="37" spans="1:16" s="6" customFormat="1" ht="12">
      <c r="A37" s="64" t="s">
        <v>22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40">
        <f>M36</f>
        <v>0</v>
      </c>
      <c r="N37" s="40">
        <f>N36</f>
        <v>0</v>
      </c>
      <c r="O37" s="40">
        <f>O36</f>
        <v>0</v>
      </c>
      <c r="P37" s="40">
        <f>SUM(M37:O37)</f>
        <v>0</v>
      </c>
    </row>
    <row r="38" spans="1:16" s="6" customFormat="1" ht="16.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5"/>
      <c r="N38" s="15"/>
      <c r="O38" s="15"/>
      <c r="P38" s="15"/>
    </row>
    <row r="39" spans="1:16" s="6" customFormat="1" ht="7.5" customHeight="1">
      <c r="A39" s="12"/>
      <c r="B39" s="19"/>
      <c r="C39" s="19"/>
      <c r="D39" s="19"/>
      <c r="E39" s="19"/>
      <c r="F39" s="19"/>
      <c r="G39" s="12"/>
      <c r="H39" s="12"/>
      <c r="I39" s="12"/>
      <c r="J39" s="12"/>
      <c r="K39" s="12"/>
      <c r="L39" s="12"/>
      <c r="M39" s="15"/>
      <c r="N39" s="15"/>
      <c r="O39" s="15"/>
      <c r="P39" s="15"/>
    </row>
    <row r="40" spans="1:16" s="6" customFormat="1" hidden="1">
      <c r="A40" s="20" t="s">
        <v>40</v>
      </c>
      <c r="B40" s="20"/>
      <c r="C40" s="20"/>
      <c r="D40" s="20"/>
      <c r="E40" s="20"/>
      <c r="F40" s="20"/>
      <c r="G40" s="20"/>
      <c r="H40" s="20"/>
      <c r="I40" s="20"/>
      <c r="J40" s="21"/>
      <c r="K40" s="22"/>
      <c r="L40" s="23"/>
      <c r="M40" s="22"/>
      <c r="N40" s="5"/>
      <c r="O40" s="5"/>
      <c r="P40" s="5"/>
    </row>
    <row r="41" spans="1:16" s="6" customFormat="1" hidden="1">
      <c r="A41" s="24"/>
      <c r="B41" s="24"/>
      <c r="C41" s="24"/>
      <c r="D41" s="25" t="s">
        <v>12</v>
      </c>
      <c r="E41" s="25"/>
      <c r="F41" s="22"/>
      <c r="G41" s="25"/>
      <c r="H41" s="25"/>
      <c r="I41" s="25"/>
      <c r="J41" s="26"/>
      <c r="K41" s="22"/>
      <c r="L41" s="27"/>
      <c r="M41" s="22"/>
      <c r="N41" s="5"/>
      <c r="O41" s="5"/>
      <c r="P41" s="5"/>
    </row>
    <row r="42" spans="1:16" s="6" customFormat="1" hidden="1">
      <c r="A42" s="28"/>
      <c r="B42" s="29"/>
      <c r="C42" s="30"/>
      <c r="D42" s="31"/>
      <c r="E42" s="32"/>
      <c r="F42" s="32"/>
      <c r="G42" s="33"/>
      <c r="H42" s="26"/>
      <c r="I42" s="26"/>
      <c r="J42" s="26"/>
      <c r="K42" s="34"/>
      <c r="L42" s="26"/>
      <c r="M42" s="22"/>
      <c r="N42" s="5"/>
      <c r="O42" s="5"/>
      <c r="P42" s="5"/>
    </row>
    <row r="43" spans="1:16" s="6" customFormat="1" hidden="1">
      <c r="A43" s="28"/>
      <c r="B43" s="29"/>
      <c r="C43" s="30"/>
      <c r="D43" s="31"/>
      <c r="E43" s="32"/>
      <c r="F43" s="32"/>
      <c r="G43" s="33"/>
      <c r="H43" s="35"/>
      <c r="I43" s="36"/>
      <c r="J43" s="36"/>
      <c r="K43" s="22"/>
      <c r="L43" s="26"/>
      <c r="M43" s="22"/>
      <c r="N43" s="5"/>
      <c r="O43" s="5"/>
      <c r="P43" s="5"/>
    </row>
    <row r="44" spans="1:16" s="6" customFormat="1" hidden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22"/>
      <c r="L44" s="36"/>
      <c r="M44" s="22"/>
      <c r="N44" s="5"/>
      <c r="O44" s="5"/>
      <c r="P44" s="5"/>
    </row>
    <row r="45" spans="1:16" s="6" customFormat="1" hidden="1">
      <c r="A45" s="20" t="s">
        <v>23</v>
      </c>
      <c r="B45" s="20"/>
      <c r="C45" s="20"/>
      <c r="D45" s="20"/>
      <c r="E45" s="20"/>
      <c r="F45" s="20"/>
      <c r="G45" s="20"/>
      <c r="H45" s="20"/>
      <c r="I45" s="20"/>
      <c r="J45" s="21"/>
      <c r="K45" s="22"/>
      <c r="L45" s="37"/>
      <c r="M45" s="22"/>
      <c r="N45" s="5"/>
      <c r="O45" s="5"/>
      <c r="P45" s="5"/>
    </row>
    <row r="46" spans="1:16" s="6" customFormat="1" hidden="1">
      <c r="A46" s="24"/>
      <c r="B46" s="24"/>
      <c r="C46" s="24"/>
      <c r="D46" s="25" t="s">
        <v>12</v>
      </c>
      <c r="E46" s="25"/>
      <c r="F46" s="22"/>
      <c r="G46" s="25"/>
      <c r="H46" s="25"/>
      <c r="I46" s="25"/>
      <c r="J46" s="26"/>
      <c r="K46" s="26"/>
      <c r="L46" s="27"/>
      <c r="M46" s="22"/>
      <c r="N46" s="5"/>
      <c r="O46" s="5"/>
      <c r="P46" s="5"/>
    </row>
    <row r="47" spans="1:16" s="6" customFormat="1" hidden="1">
      <c r="A47" s="28"/>
      <c r="B47" s="29"/>
      <c r="C47" s="30"/>
      <c r="D47" s="31"/>
      <c r="E47" s="32"/>
      <c r="F47" s="32"/>
      <c r="G47" s="33"/>
      <c r="H47" s="26"/>
      <c r="I47" s="26"/>
      <c r="J47" s="26"/>
      <c r="K47" s="26"/>
      <c r="L47" s="23"/>
      <c r="M47" s="22"/>
      <c r="N47" s="5"/>
      <c r="O47" s="5"/>
      <c r="P47" s="5"/>
    </row>
    <row r="48" spans="1:16" s="6" customFormat="1">
      <c r="A48" s="1"/>
      <c r="B48" s="5" t="s">
        <v>60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s="6" customFormat="1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s="6" customFormat="1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s="6" customFormat="1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6" customFormat="1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6" customFormat="1">
      <c r="A53" s="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6" customFormat="1">
      <c r="A54" s="1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6" customFormat="1">
      <c r="A55" s="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s="6" customFormat="1">
      <c r="A56" s="1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s="16" customFormat="1">
      <c r="A57" s="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s="6" customFormat="1">
      <c r="A58" s="1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s="6" customFormat="1">
      <c r="A59" s="1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s="6" customFormat="1">
      <c r="A60" s="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s="6" customFormat="1">
      <c r="A61" s="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s="6" customFormat="1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s="6" customFormat="1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s="6" customFormat="1">
      <c r="A64" s="1"/>
      <c r="B64" s="2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s="6" customFormat="1">
      <c r="A65" s="1"/>
      <c r="B65" s="2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s="6" customFormat="1">
      <c r="A66" s="1"/>
      <c r="B66" s="2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s="6" customFormat="1">
      <c r="A67" s="1"/>
      <c r="B67" s="2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s="6" customFormat="1">
      <c r="A68" s="1"/>
      <c r="B68" s="2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s="16" customFormat="1">
      <c r="A69" s="1"/>
      <c r="B69" s="2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s="18" customFormat="1">
      <c r="A70" s="1"/>
      <c r="B70" s="2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s="18" customFormat="1">
      <c r="A71" s="1"/>
      <c r="B71" s="2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s="18" customFormat="1">
      <c r="A72" s="1"/>
      <c r="B72" s="2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s="18" customFormat="1">
      <c r="A73" s="1"/>
      <c r="B73" s="2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s="6" customFormat="1">
      <c r="A74" s="1"/>
      <c r="B74" s="2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s="6" customFormat="1">
      <c r="A75" s="1"/>
      <c r="B75" s="2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s="6" customFormat="1">
      <c r="A76" s="1"/>
      <c r="B76" s="2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s="6" customFormat="1">
      <c r="A77" s="1"/>
      <c r="B77" s="2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6" customFormat="1">
      <c r="A78" s="1"/>
      <c r="B78" s="2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</sheetData>
  <sheetProtection selectLockedCells="1" selectUnlockedCells="1"/>
  <mergeCells count="20">
    <mergeCell ref="A5:C5"/>
    <mergeCell ref="D5:P5"/>
    <mergeCell ref="A1:P1"/>
    <mergeCell ref="A2:P2"/>
    <mergeCell ref="A3:P3"/>
    <mergeCell ref="A4:P4"/>
    <mergeCell ref="A37:L37"/>
    <mergeCell ref="A6:P6"/>
    <mergeCell ref="L8:M8"/>
    <mergeCell ref="N8:P8"/>
    <mergeCell ref="L9:P9"/>
    <mergeCell ref="A9:A10"/>
    <mergeCell ref="B9:B10"/>
    <mergeCell ref="C9:C10"/>
    <mergeCell ref="F9:K9"/>
    <mergeCell ref="A24:E24"/>
    <mergeCell ref="A31:E31"/>
    <mergeCell ref="L7:M7"/>
    <mergeCell ref="N7:O7"/>
    <mergeCell ref="A36:K36"/>
  </mergeCells>
  <phoneticPr fontId="31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53" firstPageNumber="0" orientation="landscape" r:id="rId1"/>
  <headerFooter alignWithMargins="0"/>
  <rowBreaks count="1" manualBreakCount="1">
    <brk id="3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1-1</vt:lpstr>
      <vt:lpstr>'1-1'!Drukas_apgabals</vt:lpstr>
      <vt:lpstr>'1-1'!Drukāt_virsrakstus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Vladimirs S</dc:creator>
  <cp:lastModifiedBy>Vineta Vīksna</cp:lastModifiedBy>
  <cp:lastPrinted>2018-04-23T08:02:21Z</cp:lastPrinted>
  <dcterms:created xsi:type="dcterms:W3CDTF">2014-04-07T06:08:01Z</dcterms:created>
  <dcterms:modified xsi:type="dcterms:W3CDTF">2018-05-10T10:19:37Z</dcterms:modified>
</cp:coreProperties>
</file>